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onta\OneDrive\Escritorio\"/>
    </mc:Choice>
  </mc:AlternateContent>
  <xr:revisionPtr revIDLastSave="0" documentId="13_ncr:1_{E987A2FA-CDB0-41DF-B5BD-1A0E6104B511}" xr6:coauthVersionLast="47" xr6:coauthVersionMax="47" xr10:uidLastSave="{00000000-0000-0000-0000-000000000000}"/>
  <bookViews>
    <workbookView xWindow="-108" yWindow="-108" windowWidth="23256" windowHeight="12456" tabRatio="577" xr2:uid="{00000000-000D-0000-FFFF-FFFF00000000}"/>
  </bookViews>
  <sheets>
    <sheet name="LINEA BASE" sheetId="13" r:id="rId1"/>
  </sheets>
  <definedNames>
    <definedName name="_xlnm._FilterDatabase" localSheetId="0" hidden="1">'LINEA BASE'!$A$3:$P$9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3" l="1"/>
  <c r="O9" i="13"/>
  <c r="N9" i="13" s="1"/>
  <c r="P7" i="13"/>
  <c r="O7" i="13"/>
  <c r="N7" i="13" s="1"/>
  <c r="P5" i="13"/>
  <c r="R3" i="13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AE3" i="13" s="1"/>
  <c r="AF3" i="13" s="1"/>
  <c r="AG3" i="13" s="1"/>
  <c r="AH3" i="13" s="1"/>
  <c r="AI3" i="13" s="1"/>
  <c r="AJ3" i="13" s="1"/>
  <c r="O5" i="13" l="1"/>
  <c r="N5" i="13" s="1"/>
</calcChain>
</file>

<file path=xl/sharedStrings.xml><?xml version="1.0" encoding="utf-8"?>
<sst xmlns="http://schemas.openxmlformats.org/spreadsheetml/2006/main" count="68" uniqueCount="56">
  <si>
    <t>Area</t>
  </si>
  <si>
    <t>Esp</t>
  </si>
  <si>
    <t> Item</t>
  </si>
  <si>
    <t>Descripción</t>
  </si>
  <si>
    <t>Trabajo</t>
  </si>
  <si>
    <t>Duración</t>
  </si>
  <si>
    <t>N° Trabajadores</t>
  </si>
  <si>
    <t>Rol de especialidad</t>
  </si>
  <si>
    <t>Descripción2</t>
  </si>
  <si>
    <t>Unid</t>
  </si>
  <si>
    <t>Cant</t>
  </si>
  <si>
    <t>Rend</t>
  </si>
  <si>
    <t>Comienzo Programado</t>
  </si>
  <si>
    <t>Fin Programado</t>
  </si>
  <si>
    <t>JEFE OFICINA TECNICA</t>
  </si>
  <si>
    <t>JEFE DE TERRENO</t>
  </si>
  <si>
    <t>INGENIERO ADMINISTRADOR</t>
  </si>
  <si>
    <t>ING. CONTROL INGENIERÍA</t>
  </si>
  <si>
    <t>PLANIFICADOR</t>
  </si>
  <si>
    <t>PROGRAMADOR</t>
  </si>
  <si>
    <t>CONTROL COSTO</t>
  </si>
  <si>
    <t>PREV. SERNAGEOMIN B</t>
  </si>
  <si>
    <t>PREVENCIONISTA SNS</t>
  </si>
  <si>
    <t>JEFE GESTION CALIDAD</t>
  </si>
  <si>
    <t>INSPECTOR DE CALIDAD</t>
  </si>
  <si>
    <t>ING. PUESTA EN MARCHA</t>
  </si>
  <si>
    <t>SUPERVISOR CIVIL</t>
  </si>
  <si>
    <t>SUPERVISOR ESTRUCTURA</t>
  </si>
  <si>
    <t>SUPERVISOR PIPING - DUCTOS</t>
  </si>
  <si>
    <t>SUPERVISOR ELÉC./INSTRUM.</t>
  </si>
  <si>
    <t>DIBUJANTE ISOMETRISTA</t>
  </si>
  <si>
    <t>ACTIVADOR DE MATERIALES</t>
  </si>
  <si>
    <t>PAÑOLERO</t>
  </si>
  <si>
    <t>ADMINISTRATIVO</t>
  </si>
  <si>
    <t>ENCARGADO COMPRAS Y LOGISTICA</t>
  </si>
  <si>
    <t>TOPÓGRAFO</t>
  </si>
  <si>
    <t>Usuario</t>
  </si>
  <si>
    <t>NOMBRE DEL ITO</t>
  </si>
  <si>
    <t>ITO APROBADOR</t>
  </si>
  <si>
    <t>Jefe de Prevensión</t>
  </si>
  <si>
    <t>mt</t>
  </si>
  <si>
    <t>Sondaje</t>
  </si>
  <si>
    <t>Gl</t>
  </si>
  <si>
    <t>Traslado</t>
  </si>
  <si>
    <t>Perforación</t>
  </si>
  <si>
    <t>Habilitación</t>
  </si>
  <si>
    <t xml:space="preserve">Administrador </t>
  </si>
  <si>
    <t>S.06.1</t>
  </si>
  <si>
    <t>S.06.2</t>
  </si>
  <si>
    <t>S.06.3</t>
  </si>
  <si>
    <t>Zona</t>
  </si>
  <si>
    <t>Sondajes</t>
  </si>
  <si>
    <t>Deposito de Relaves</t>
  </si>
  <si>
    <t>Platafaroma N°1</t>
  </si>
  <si>
    <t>testing@lekapp.cl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</si>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</sst>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"/>
  </numFmts>
  <fonts count="2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Segoe U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63636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9D1B1"/>
        <bgColor rgb="FF000000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/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medium">
        <color indexed="64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B1BBCC"/>
      </right>
      <top/>
      <bottom/>
      <diagonal/>
    </border>
    <border>
      <left style="thin">
        <color rgb="FFB1BBCC"/>
      </left>
      <right style="thin">
        <color rgb="FFB1BBCC"/>
      </right>
      <top style="thin">
        <color rgb="FFB1BBCC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3" fillId="0" borderId="0"/>
    <xf numFmtId="9" fontId="25" fillId="0" borderId="0" applyFont="0" applyFill="0" applyBorder="0" applyAlignment="0" applyProtection="0"/>
  </cellStyleXfs>
  <cellXfs count="70">
    <xf numFmtId="0" fontId="0" fillId="0" borderId="0" xfId="0"/>
    <xf numFmtId="0" fontId="9" fillId="0" borderId="0" xfId="0" applyFont="1" applyAlignment="1">
      <alignment horizontal="left" vertical="center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vertical="center" wrapText="1"/>
    </xf>
    <xf numFmtId="3" fontId="10" fillId="4" borderId="9" xfId="4" applyNumberFormat="1" applyFont="1" applyFill="1" applyBorder="1" applyAlignment="1" applyProtection="1">
      <alignment horizontal="left" vertical="center" wrapText="1"/>
      <protection locked="0"/>
    </xf>
    <xf numFmtId="0" fontId="4" fillId="0" borderId="8" xfId="3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5" borderId="8" xfId="3" applyFill="1" applyBorder="1" applyAlignment="1">
      <alignment horizontal="center" vertical="center" wrapText="1"/>
    </xf>
    <xf numFmtId="0" fontId="0" fillId="5" borderId="0" xfId="0" applyFill="1"/>
    <xf numFmtId="0" fontId="5" fillId="3" borderId="8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/>
    </xf>
    <xf numFmtId="14" fontId="5" fillId="3" borderId="8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14" fontId="5" fillId="5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1" fillId="0" borderId="0" xfId="0" applyFont="1"/>
    <xf numFmtId="0" fontId="11" fillId="5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/>
    </xf>
    <xf numFmtId="0" fontId="0" fillId="0" borderId="8" xfId="0" applyBorder="1" applyAlignment="1">
      <alignment horizontal="left" indent="3"/>
    </xf>
    <xf numFmtId="0" fontId="18" fillId="0" borderId="8" xfId="0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9" fillId="0" borderId="13" xfId="0" applyFont="1" applyBorder="1" applyAlignment="1">
      <alignment horizontal="center"/>
    </xf>
    <xf numFmtId="0" fontId="18" fillId="3" borderId="8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5" borderId="8" xfId="0" applyFont="1" applyFill="1" applyBorder="1"/>
    <xf numFmtId="0" fontId="19" fillId="5" borderId="8" xfId="0" applyFont="1" applyFill="1" applyBorder="1" applyAlignment="1">
      <alignment horizontal="center"/>
    </xf>
    <xf numFmtId="0" fontId="19" fillId="5" borderId="13" xfId="0" applyFont="1" applyFill="1" applyBorder="1" applyAlignment="1">
      <alignment horizontal="center"/>
    </xf>
    <xf numFmtId="0" fontId="20" fillId="6" borderId="16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0" fillId="4" borderId="16" xfId="4" applyNumberFormat="1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>
      <alignment horizontal="center" vertical="center" wrapText="1"/>
    </xf>
    <xf numFmtId="14" fontId="6" fillId="2" borderId="12" xfId="0" applyNumberFormat="1" applyFont="1" applyFill="1" applyBorder="1" applyAlignment="1">
      <alignment horizontal="left" vertical="top" textRotation="90"/>
    </xf>
    <xf numFmtId="14" fontId="6" fillId="2" borderId="8" xfId="0" applyNumberFormat="1" applyFont="1" applyFill="1" applyBorder="1" applyAlignment="1">
      <alignment horizontal="left" vertical="top" textRotation="90"/>
    </xf>
    <xf numFmtId="0" fontId="11" fillId="7" borderId="0" xfId="0" applyFont="1" applyFill="1"/>
    <xf numFmtId="164" fontId="21" fillId="2" borderId="8" xfId="1" applyNumberFormat="1" applyFont="1" applyFill="1" applyBorder="1" applyAlignment="1">
      <alignment horizontal="center" vertical="center" wrapText="1"/>
    </xf>
    <xf numFmtId="164" fontId="21" fillId="2" borderId="14" xfId="1" applyNumberFormat="1" applyFont="1" applyFill="1" applyBorder="1" applyAlignment="1">
      <alignment horizontal="center" vertical="center" wrapText="1"/>
    </xf>
    <xf numFmtId="164" fontId="22" fillId="2" borderId="14" xfId="1" applyNumberFormat="1" applyFont="1" applyFill="1" applyBorder="1" applyAlignment="1">
      <alignment horizontal="center" vertical="center" wrapText="1"/>
    </xf>
    <xf numFmtId="0" fontId="22" fillId="2" borderId="17" xfId="2" applyFont="1" applyFill="1" applyBorder="1" applyAlignment="1">
      <alignment horizontal="center" vertical="center" wrapText="1"/>
    </xf>
    <xf numFmtId="0" fontId="22" fillId="2" borderId="14" xfId="2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9" fontId="11" fillId="0" borderId="0" xfId="7" applyFont="1" applyAlignment="1">
      <alignment horizontal="center"/>
    </xf>
  </cellXfs>
  <cellStyles count="8">
    <cellStyle name="Hyperlink" xfId="3" builtinId="8"/>
    <cellStyle name="Millares 18" xfId="1" xr:uid="{00000000-0005-0000-0000-000001000000}"/>
    <cellStyle name="Normal" xfId="0" builtinId="0"/>
    <cellStyle name="Normal 10" xfId="2" xr:uid="{00000000-0005-0000-0000-000003000000}"/>
    <cellStyle name="Normal 12 5" xfId="4" xr:uid="{00000000-0005-0000-0000-000004000000}"/>
    <cellStyle name="Normal 2" xfId="5" xr:uid="{00000000-0005-0000-0000-000005000000}"/>
    <cellStyle name="Normal 3" xfId="6" xr:uid="{0A8A308D-5BFB-4061-B80A-15EF2C1347A6}"/>
    <cellStyle name="Percent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sting@lekapp.cl" TargetMode="External"/><Relationship Id="rId2" Type="http://schemas.openxmlformats.org/officeDocument/2006/relationships/hyperlink" Target="mailto:testing@lekapp.cl" TargetMode="External"/><Relationship Id="rId1" Type="http://schemas.openxmlformats.org/officeDocument/2006/relationships/hyperlink" Target="mailto:testing@lekapp.c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1710-2FB9-4974-9BA0-95D32700C8B9}">
  <dimension ref="A1:AJ12"/>
  <sheetViews>
    <sheetView tabSelected="1" zoomScale="70" zoomScaleNormal="70" workbookViewId="0">
      <selection activeCell="D1" sqref="D1:D1048576"/>
    </sheetView>
  </sheetViews>
  <sheetFormatPr defaultColWidth="11" defaultRowHeight="15.6" x14ac:dyDescent="0.3"/>
  <cols>
    <col min="1" max="2" width="20.8984375" style="55" customWidth="1"/>
    <col min="3" max="3" width="12" style="55" customWidth="1"/>
    <col min="4" max="4" width="16.8984375" style="55" customWidth="1"/>
    <col min="5" max="5" width="11.296875" style="55" customWidth="1"/>
    <col min="6" max="6" width="13.69921875" style="55" customWidth="1"/>
    <col min="7" max="7" width="15.59765625" style="55" customWidth="1"/>
    <col min="8" max="10" width="10.5" style="55" customWidth="1"/>
    <col min="11" max="14" width="11.5" style="55" customWidth="1"/>
    <col min="15" max="16" width="14.5" style="55" customWidth="1"/>
    <col min="17" max="33" width="3.796875" style="8" customWidth="1"/>
    <col min="34" max="35" width="3.796875" customWidth="1"/>
    <col min="36" max="36" width="4.69921875" customWidth="1"/>
  </cols>
  <sheetData>
    <row r="1" spans="1:36" s="1" customFormat="1" ht="22.2" customHeight="1" thickBot="1" x14ac:dyDescent="0.35">
      <c r="A1" s="2" t="s">
        <v>55</v>
      </c>
      <c r="B1" s="3"/>
      <c r="C1" s="4" t="s">
        <v>46</v>
      </c>
      <c r="D1" s="2"/>
      <c r="E1" s="3"/>
      <c r="F1" s="5" t="s">
        <v>14</v>
      </c>
      <c r="G1" s="2"/>
      <c r="H1" s="3"/>
      <c r="I1" s="5" t="s">
        <v>39</v>
      </c>
      <c r="J1" s="2"/>
      <c r="K1" s="15" t="s">
        <v>37</v>
      </c>
      <c r="L1" s="68" t="s">
        <v>38</v>
      </c>
      <c r="M1" s="24" t="s">
        <v>21</v>
      </c>
      <c r="N1" s="25" t="s">
        <v>22</v>
      </c>
      <c r="O1" s="25" t="s">
        <v>23</v>
      </c>
      <c r="P1" s="25" t="s">
        <v>24</v>
      </c>
      <c r="Q1" s="26" t="s">
        <v>15</v>
      </c>
      <c r="R1" s="26" t="s">
        <v>25</v>
      </c>
      <c r="S1" s="26" t="s">
        <v>26</v>
      </c>
      <c r="T1" s="26" t="s">
        <v>27</v>
      </c>
      <c r="U1" s="26" t="s">
        <v>28</v>
      </c>
      <c r="V1" s="26" t="s">
        <v>29</v>
      </c>
      <c r="W1" s="26" t="s">
        <v>30</v>
      </c>
      <c r="X1" s="26" t="s">
        <v>31</v>
      </c>
      <c r="Y1" s="26" t="s">
        <v>32</v>
      </c>
      <c r="Z1" s="26" t="s">
        <v>33</v>
      </c>
      <c r="AA1" s="26" t="s">
        <v>34</v>
      </c>
      <c r="AB1" s="26" t="s">
        <v>35</v>
      </c>
      <c r="AC1" s="26"/>
      <c r="AD1" s="26"/>
      <c r="AE1" s="26"/>
      <c r="AF1" s="26"/>
      <c r="AG1" s="26"/>
    </row>
    <row r="2" spans="1:36" s="1" customFormat="1" ht="22.2" customHeight="1" thickBot="1" x14ac:dyDescent="0.35">
      <c r="A2" s="6" t="s">
        <v>16</v>
      </c>
      <c r="B2" s="3"/>
      <c r="C2" s="56" t="s">
        <v>14</v>
      </c>
      <c r="D2" s="3"/>
      <c r="E2" s="2" t="s">
        <v>17</v>
      </c>
      <c r="F2" s="4"/>
      <c r="G2" s="2" t="s">
        <v>18</v>
      </c>
      <c r="H2" s="4"/>
      <c r="I2" s="2" t="s">
        <v>19</v>
      </c>
      <c r="J2" s="4"/>
      <c r="K2" s="57" t="s">
        <v>20</v>
      </c>
      <c r="L2" s="13"/>
      <c r="M2" s="13"/>
      <c r="N2" s="13"/>
      <c r="O2" s="19"/>
      <c r="P2" s="1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7"/>
      <c r="AD2" s="28"/>
      <c r="AE2" s="27"/>
      <c r="AF2" s="28"/>
      <c r="AG2" s="27"/>
    </row>
    <row r="3" spans="1:36" s="21" customFormat="1" ht="69.599999999999994" customHeight="1" x14ac:dyDescent="0.3">
      <c r="A3" s="61" t="s">
        <v>0</v>
      </c>
      <c r="B3" s="61" t="s">
        <v>50</v>
      </c>
      <c r="C3" s="62" t="s">
        <v>1</v>
      </c>
      <c r="D3" s="63" t="s">
        <v>36</v>
      </c>
      <c r="E3" s="64" t="s">
        <v>2</v>
      </c>
      <c r="F3" s="65" t="s">
        <v>3</v>
      </c>
      <c r="G3" s="65" t="s">
        <v>8</v>
      </c>
      <c r="H3" s="66" t="s">
        <v>7</v>
      </c>
      <c r="I3" s="66" t="s">
        <v>9</v>
      </c>
      <c r="J3" s="66" t="s">
        <v>10</v>
      </c>
      <c r="K3" s="67" t="s">
        <v>11</v>
      </c>
      <c r="L3" s="67" t="s">
        <v>6</v>
      </c>
      <c r="M3" s="67" t="s">
        <v>4</v>
      </c>
      <c r="N3" s="67" t="s">
        <v>5</v>
      </c>
      <c r="O3" s="67" t="s">
        <v>12</v>
      </c>
      <c r="P3" s="67" t="s">
        <v>13</v>
      </c>
      <c r="Q3" s="58">
        <v>45689</v>
      </c>
      <c r="R3" s="59">
        <f t="shared" ref="R3:AJ3" si="0">Q3+1</f>
        <v>45690</v>
      </c>
      <c r="S3" s="59">
        <f t="shared" si="0"/>
        <v>45691</v>
      </c>
      <c r="T3" s="59">
        <f t="shared" si="0"/>
        <v>45692</v>
      </c>
      <c r="U3" s="59">
        <f t="shared" si="0"/>
        <v>45693</v>
      </c>
      <c r="V3" s="59">
        <f t="shared" si="0"/>
        <v>45694</v>
      </c>
      <c r="W3" s="59">
        <f t="shared" si="0"/>
        <v>45695</v>
      </c>
      <c r="X3" s="59">
        <f t="shared" si="0"/>
        <v>45696</v>
      </c>
      <c r="Y3" s="59">
        <f t="shared" si="0"/>
        <v>45697</v>
      </c>
      <c r="Z3" s="59">
        <f t="shared" si="0"/>
        <v>45698</v>
      </c>
      <c r="AA3" s="59">
        <f t="shared" si="0"/>
        <v>45699</v>
      </c>
      <c r="AB3" s="59">
        <f t="shared" si="0"/>
        <v>45700</v>
      </c>
      <c r="AC3" s="59">
        <f t="shared" si="0"/>
        <v>45701</v>
      </c>
      <c r="AD3" s="59">
        <f t="shared" si="0"/>
        <v>45702</v>
      </c>
      <c r="AE3" s="59">
        <f t="shared" si="0"/>
        <v>45703</v>
      </c>
      <c r="AF3" s="59">
        <f t="shared" si="0"/>
        <v>45704</v>
      </c>
      <c r="AG3" s="59">
        <f t="shared" si="0"/>
        <v>45705</v>
      </c>
      <c r="AH3" s="59">
        <f t="shared" si="0"/>
        <v>45706</v>
      </c>
      <c r="AI3" s="59">
        <f t="shared" si="0"/>
        <v>45707</v>
      </c>
      <c r="AJ3" s="59">
        <f t="shared" si="0"/>
        <v>45708</v>
      </c>
    </row>
    <row r="4" spans="1:36" ht="16.5" customHeight="1" thickBot="1" x14ac:dyDescent="0.35">
      <c r="A4" s="11" t="s">
        <v>52</v>
      </c>
      <c r="B4" s="29" t="s">
        <v>53</v>
      </c>
      <c r="C4" s="11" t="s">
        <v>51</v>
      </c>
      <c r="D4" s="7" t="s">
        <v>54</v>
      </c>
      <c r="E4" s="16" t="s">
        <v>47</v>
      </c>
      <c r="F4" s="30" t="s">
        <v>44</v>
      </c>
      <c r="G4" s="31"/>
      <c r="H4" s="11"/>
      <c r="I4" s="32" t="s">
        <v>40</v>
      </c>
      <c r="J4" s="33">
        <v>50</v>
      </c>
      <c r="K4" s="33">
        <v>1</v>
      </c>
      <c r="L4" s="34"/>
      <c r="M4" s="32"/>
      <c r="N4" s="35"/>
      <c r="O4" s="14"/>
      <c r="P4" s="14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45" customFormat="1" ht="16.5" customHeight="1" thickBot="1" x14ac:dyDescent="0.35">
      <c r="A5" s="12"/>
      <c r="B5" s="36"/>
      <c r="C5" s="12"/>
      <c r="D5" s="9"/>
      <c r="E5" s="37"/>
      <c r="F5" s="38"/>
      <c r="G5" s="18"/>
      <c r="H5" s="12" t="s">
        <v>41</v>
      </c>
      <c r="I5" s="39"/>
      <c r="J5" s="39"/>
      <c r="K5" s="39"/>
      <c r="L5" s="40"/>
      <c r="M5" s="41">
        <v>50</v>
      </c>
      <c r="N5" s="42">
        <f>(P5-O5)+1</f>
        <v>10</v>
      </c>
      <c r="O5" s="20">
        <f>Y3</f>
        <v>45697</v>
      </c>
      <c r="P5" s="20">
        <f>AH3</f>
        <v>45706</v>
      </c>
      <c r="Q5" s="43"/>
      <c r="R5" s="43"/>
      <c r="S5" s="43"/>
      <c r="T5" s="43"/>
      <c r="U5" s="43"/>
      <c r="V5" s="43"/>
      <c r="W5" s="44"/>
      <c r="X5" s="44"/>
      <c r="Y5" s="52">
        <v>5</v>
      </c>
      <c r="Z5" s="53">
        <v>5</v>
      </c>
      <c r="AA5" s="53">
        <v>5</v>
      </c>
      <c r="AB5" s="53">
        <v>5</v>
      </c>
      <c r="AC5" s="53">
        <v>5</v>
      </c>
      <c r="AD5" s="53">
        <v>5</v>
      </c>
      <c r="AE5" s="53">
        <v>5</v>
      </c>
      <c r="AF5" s="53">
        <v>5</v>
      </c>
      <c r="AG5" s="53">
        <v>5</v>
      </c>
      <c r="AH5" s="54">
        <v>5</v>
      </c>
      <c r="AI5" s="43"/>
      <c r="AJ5" s="43"/>
    </row>
    <row r="6" spans="1:36" ht="16.5" customHeight="1" x14ac:dyDescent="0.3">
      <c r="A6" s="11" t="s">
        <v>52</v>
      </c>
      <c r="B6" s="29" t="s">
        <v>53</v>
      </c>
      <c r="C6" s="11" t="s">
        <v>51</v>
      </c>
      <c r="D6" s="7" t="s">
        <v>54</v>
      </c>
      <c r="E6" s="16" t="s">
        <v>48</v>
      </c>
      <c r="F6" s="30" t="s">
        <v>45</v>
      </c>
      <c r="G6" s="17"/>
      <c r="H6" s="11"/>
      <c r="I6" s="32" t="s">
        <v>42</v>
      </c>
      <c r="J6" s="33">
        <v>1</v>
      </c>
      <c r="K6" s="33">
        <v>1</v>
      </c>
      <c r="L6" s="46"/>
      <c r="M6" s="47"/>
      <c r="N6" s="48"/>
      <c r="O6" s="14"/>
      <c r="P6" s="14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s="10" customFormat="1" ht="16.5" customHeight="1" x14ac:dyDescent="0.3">
      <c r="A7" s="12"/>
      <c r="B7" s="36"/>
      <c r="C7" s="12"/>
      <c r="D7" s="9"/>
      <c r="E7" s="37"/>
      <c r="F7" s="38"/>
      <c r="G7" s="18"/>
      <c r="H7" s="12" t="s">
        <v>41</v>
      </c>
      <c r="I7" s="49"/>
      <c r="J7" s="49"/>
      <c r="K7" s="50"/>
      <c r="L7" s="51"/>
      <c r="M7" s="41">
        <v>10</v>
      </c>
      <c r="N7" s="42">
        <f>(P7-O7)+1</f>
        <v>2</v>
      </c>
      <c r="O7" s="20">
        <f>AI3</f>
        <v>45707</v>
      </c>
      <c r="P7" s="20">
        <f>AJ3</f>
        <v>45708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60">
        <v>5</v>
      </c>
      <c r="AJ7" s="23">
        <v>5</v>
      </c>
    </row>
    <row r="8" spans="1:36" ht="16.5" customHeight="1" x14ac:dyDescent="0.3">
      <c r="A8" s="11" t="s">
        <v>52</v>
      </c>
      <c r="B8" s="29" t="s">
        <v>53</v>
      </c>
      <c r="C8" s="11" t="s">
        <v>51</v>
      </c>
      <c r="D8" s="7" t="s">
        <v>54</v>
      </c>
      <c r="E8" s="16" t="s">
        <v>49</v>
      </c>
      <c r="F8" s="30" t="s">
        <v>43</v>
      </c>
      <c r="G8" s="17"/>
      <c r="H8" s="11"/>
      <c r="I8" s="32" t="s">
        <v>42</v>
      </c>
      <c r="J8" s="33">
        <v>1</v>
      </c>
      <c r="K8" s="33">
        <v>1</v>
      </c>
      <c r="L8" s="46"/>
      <c r="M8" s="47"/>
      <c r="N8" s="48"/>
      <c r="O8" s="14"/>
      <c r="P8" s="14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</row>
    <row r="9" spans="1:36" s="10" customFormat="1" ht="16.5" customHeight="1" x14ac:dyDescent="0.3">
      <c r="A9" s="12"/>
      <c r="B9" s="36"/>
      <c r="C9" s="12"/>
      <c r="D9" s="9"/>
      <c r="E9" s="37"/>
      <c r="G9" s="18"/>
      <c r="H9" s="12" t="s">
        <v>41</v>
      </c>
      <c r="I9" s="49"/>
      <c r="J9" s="49"/>
      <c r="K9" s="50"/>
      <c r="L9" s="51"/>
      <c r="M9" s="41">
        <v>10</v>
      </c>
      <c r="N9" s="42">
        <f>(P9-O9)+1</f>
        <v>1</v>
      </c>
      <c r="O9" s="20">
        <f>AJ3</f>
        <v>45708</v>
      </c>
      <c r="P9" s="20">
        <f>AJ3</f>
        <v>45708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60">
        <v>10</v>
      </c>
    </row>
    <row r="10" spans="1:36" x14ac:dyDescent="0.3">
      <c r="AH10" s="8"/>
      <c r="AI10" s="8"/>
      <c r="AJ10" s="8"/>
    </row>
    <row r="11" spans="1:36" x14ac:dyDescent="0.3">
      <c r="AH11" s="8"/>
      <c r="AI11" s="8"/>
      <c r="AJ11" s="8"/>
    </row>
    <row r="12" spans="1:36" x14ac:dyDescent="0.3"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</row>
  </sheetData>
  <autoFilter ref="A3:P9" xr:uid="{5E131710-2FB9-4974-9BA0-95D32700C8B9}"/>
  <hyperlinks>
    <hyperlink ref="D4" r:id="rId1" xr:uid="{CBCD3648-25B9-4B49-B8AB-694DA8353B92}"/>
    <hyperlink ref="D6" r:id="rId2" xr:uid="{9B0C73E7-5C15-4092-9A60-1008713CE832}"/>
    <hyperlink ref="D8" r:id="rId3" xr:uid="{A3F405C5-C677-4B3F-90EC-C381B6B5AC96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LINEA BASE</vt:lpstr>
    </vt:vector>
  </TitlesOfParts>
  <Company>YoyoTECH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Silva</dc:creator>
  <cp:lastModifiedBy>Lekapp Oficina Técnica digital</cp:lastModifiedBy>
  <dcterms:created xsi:type="dcterms:W3CDTF">2016-05-05T17:47:52Z</dcterms:created>
  <dcterms:modified xsi:type="dcterms:W3CDTF">2025-04-17T11:39:55Z</dcterms:modified>
</cp:coreProperties>
</file>